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2_Commune\Travaux\Voirie 2018 (suite intemperies 2016)\DCE\"/>
    </mc:Choice>
  </mc:AlternateContent>
  <bookViews>
    <workbookView xWindow="120" yWindow="135" windowWidth="20610" windowHeight="9780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Feuil1!$A$1:$G$129</definedName>
  </definedNames>
  <calcPr calcId="171027"/>
</workbook>
</file>

<file path=xl/calcChain.xml><?xml version="1.0" encoding="utf-8"?>
<calcChain xmlns="http://schemas.openxmlformats.org/spreadsheetml/2006/main">
  <c r="F58" i="1" l="1"/>
  <c r="F60" i="1"/>
  <c r="F117" i="1" l="1"/>
  <c r="F116" i="1"/>
  <c r="F115" i="1"/>
  <c r="F114" i="1"/>
  <c r="F113" i="1"/>
  <c r="F112" i="1"/>
  <c r="F119" i="1" l="1"/>
  <c r="F120" i="1" s="1"/>
  <c r="F121" i="1" s="1"/>
  <c r="F86" i="1"/>
  <c r="F87" i="1"/>
  <c r="F85" i="1"/>
  <c r="F88" i="1"/>
  <c r="F84" i="1"/>
  <c r="F83" i="1"/>
  <c r="F82" i="1"/>
  <c r="F81" i="1"/>
  <c r="F98" i="1"/>
  <c r="F99" i="1"/>
  <c r="F103" i="1"/>
  <c r="F102" i="1"/>
  <c r="F101" i="1"/>
  <c r="F100" i="1"/>
  <c r="F97" i="1"/>
  <c r="F57" i="1"/>
  <c r="F56" i="1"/>
  <c r="F55" i="1"/>
  <c r="F54" i="1"/>
  <c r="F53" i="1"/>
  <c r="F52" i="1"/>
  <c r="F43" i="1"/>
  <c r="F42" i="1"/>
  <c r="F41" i="1"/>
  <c r="F40" i="1"/>
  <c r="F39" i="1"/>
  <c r="F38" i="1"/>
  <c r="F29" i="1"/>
  <c r="F28" i="1"/>
  <c r="F27" i="1"/>
  <c r="F26" i="1"/>
  <c r="F25" i="1"/>
  <c r="F24" i="1"/>
  <c r="F72" i="1"/>
  <c r="F71" i="1"/>
  <c r="F70" i="1"/>
  <c r="F69" i="1"/>
  <c r="F68" i="1"/>
  <c r="F13" i="1"/>
  <c r="F11" i="1"/>
  <c r="F12" i="1"/>
  <c r="F14" i="1"/>
  <c r="F15" i="1"/>
  <c r="F10" i="1"/>
  <c r="F90" i="1" l="1"/>
  <c r="F91" i="1" s="1"/>
  <c r="F92" i="1" s="1"/>
  <c r="F105" i="1"/>
  <c r="F106" i="1" s="1"/>
  <c r="F107" i="1" s="1"/>
  <c r="F31" i="1"/>
  <c r="F32" i="1" s="1"/>
  <c r="F33" i="1" s="1"/>
  <c r="F61" i="1"/>
  <c r="F62" i="1" s="1"/>
  <c r="F45" i="1"/>
  <c r="F46" i="1" s="1"/>
  <c r="F47" i="1" s="1"/>
  <c r="F74" i="1"/>
  <c r="F17" i="1"/>
  <c r="E127" i="1" l="1"/>
  <c r="E128" i="1"/>
  <c r="F75" i="1"/>
  <c r="F18" i="1"/>
  <c r="F128" i="1" l="1"/>
  <c r="G128" i="1" s="1"/>
  <c r="F127" i="1"/>
  <c r="G127" i="1" s="1"/>
  <c r="F76" i="1"/>
  <c r="E129" i="1"/>
  <c r="F19" i="1"/>
  <c r="F129" i="1" l="1"/>
  <c r="G129" i="1" s="1"/>
</calcChain>
</file>

<file path=xl/sharedStrings.xml><?xml version="1.0" encoding="utf-8"?>
<sst xmlns="http://schemas.openxmlformats.org/spreadsheetml/2006/main" count="207" uniqueCount="54">
  <si>
    <t>Commune de L'ISLE-SUR-LE-DOUBS</t>
  </si>
  <si>
    <t>N°</t>
  </si>
  <si>
    <t>Libellé de prix</t>
  </si>
  <si>
    <t>Unité</t>
  </si>
  <si>
    <t>PU ht</t>
  </si>
  <si>
    <t>m3</t>
  </si>
  <si>
    <t>m²</t>
  </si>
  <si>
    <t>T</t>
  </si>
  <si>
    <t>Total</t>
  </si>
  <si>
    <t>Quantité</t>
  </si>
  <si>
    <t>Montant HT</t>
  </si>
  <si>
    <t>TVA 20%</t>
  </si>
  <si>
    <t>Montant TTC</t>
  </si>
  <si>
    <t>Fait à</t>
  </si>
  <si>
    <t>Le</t>
  </si>
  <si>
    <t>L'entrepreneur,</t>
  </si>
  <si>
    <t>Détail estimatif</t>
  </si>
  <si>
    <t>Direction Blussans</t>
  </si>
  <si>
    <t>Evacuation des gravats excédentaires</t>
  </si>
  <si>
    <t>Mise en forme à la niveleuse</t>
  </si>
  <si>
    <t>Graves 0/31,5</t>
  </si>
  <si>
    <t>Imprégnation monocouche</t>
  </si>
  <si>
    <t>Béton bitumineux 0/10 140 kg/m²</t>
  </si>
  <si>
    <t>Reprise des accotements</t>
  </si>
  <si>
    <t>Face à propriété Racine</t>
  </si>
  <si>
    <t>Rabotage chaussée existante</t>
  </si>
  <si>
    <t>Voie Grangier</t>
  </si>
  <si>
    <t>Chemin de la Vérrière</t>
  </si>
  <si>
    <t>Centre ville</t>
  </si>
  <si>
    <t>Blocage 0/150</t>
  </si>
  <si>
    <t>Réfection des voies communales suite aux intempéries du 25 juin 2016</t>
  </si>
  <si>
    <t>Secteur de La Grange Corcelles et de la Vérrière</t>
  </si>
  <si>
    <t>-1-</t>
  </si>
  <si>
    <t>-2-</t>
  </si>
  <si>
    <t>Secteur centre ville</t>
  </si>
  <si>
    <t>Devant EPHAD Dr Gérard</t>
  </si>
  <si>
    <t>Déconstruction du trottoir existant</t>
  </si>
  <si>
    <t>Découpe d'enrobés</t>
  </si>
  <si>
    <t>ml</t>
  </si>
  <si>
    <t>Mise à niveau de bouche à clé</t>
  </si>
  <si>
    <t>U</t>
  </si>
  <si>
    <t>Mise à niveau de chambre L0T</t>
  </si>
  <si>
    <t>Bordures A2</t>
  </si>
  <si>
    <t>Imprégnation</t>
  </si>
  <si>
    <t>5b</t>
  </si>
  <si>
    <t>Béton bitumineux 0/6 120 kg/m²</t>
  </si>
  <si>
    <t>5a</t>
  </si>
  <si>
    <t>RECAPITULATIF</t>
  </si>
  <si>
    <t>La Vie aux Morts</t>
  </si>
  <si>
    <t>Secteur 1</t>
  </si>
  <si>
    <t>Secteur 2</t>
  </si>
  <si>
    <t>Vers gymnase Bourlier</t>
  </si>
  <si>
    <t>Bordures T2</t>
  </si>
  <si>
    <t>Béton 350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</si>
</sst>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i/>
      <sz val="14"/>
      <color theme="5" tint="-0.249977111117893"/>
      <name val="Calibri"/>
      <family val="2"/>
      <scheme val="minor"/>
    </font>
    <font>
      <b/>
      <i/>
      <sz val="12"/>
      <color theme="5" tint="-0.249977111117893"/>
      <name val="Calibri"/>
      <family val="2"/>
      <scheme val="minor"/>
    </font>
    <font>
      <i/>
      <sz val="11"/>
      <color theme="5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4" fontId="0" fillId="0" borderId="1" xfId="0" applyNumberForma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0" xfId="0" applyFont="1"/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0" fontId="0" fillId="0" borderId="0" xfId="0" applyBorder="1"/>
    <xf numFmtId="0" fontId="0" fillId="0" borderId="8" xfId="0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/>
    <xf numFmtId="0" fontId="0" fillId="0" borderId="9" xfId="0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28576</xdr:rowOff>
    </xdr:from>
    <xdr:to>
      <xdr:col>0</xdr:col>
      <xdr:colOff>712976</xdr:colOff>
      <xdr:row>3</xdr:row>
      <xdr:rowOff>171450</xdr:rowOff>
    </xdr:to>
    <xdr:pic>
      <xdr:nvPicPr>
        <xdr:cNvPr id="1025" name="Picture 1" descr="Logo_quadri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8576"/>
          <a:ext cx="665351" cy="77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9"/>
  <sheetViews>
    <sheetView showZeros="0" tabSelected="1" topLeftCell="A43" zoomScaleNormal="100" workbookViewId="0">
      <selection activeCell="F62" sqref="F62"/>
    </sheetView>
  </sheetViews>
  <sheetFormatPr baseColWidth="10" defaultRowHeight="15" x14ac:dyDescent="0.25"/>
  <cols>
    <col min="2" max="2" width="68.5703125" customWidth="1"/>
    <col min="3" max="3" width="11.42578125" style="6"/>
    <col min="4" max="6" width="12.7109375" style="6" customWidth="1"/>
    <col min="7" max="8" width="11.42578125" style="6"/>
    <col min="9" max="9" width="11.42578125" style="10"/>
  </cols>
  <sheetData>
    <row r="1" spans="1:9" s="1" customFormat="1" ht="18.75" x14ac:dyDescent="0.3">
      <c r="B1" s="1" t="s">
        <v>0</v>
      </c>
      <c r="C1" s="7"/>
      <c r="D1" s="7"/>
      <c r="E1" s="7"/>
      <c r="F1" s="7"/>
      <c r="G1" s="7"/>
      <c r="H1" s="7"/>
      <c r="I1" s="11"/>
    </row>
    <row r="2" spans="1:9" s="2" customFormat="1" ht="15.75" x14ac:dyDescent="0.25">
      <c r="B2" s="2" t="s">
        <v>30</v>
      </c>
      <c r="C2" s="8"/>
      <c r="D2" s="8"/>
      <c r="E2" s="8"/>
      <c r="F2" s="8"/>
      <c r="G2" s="8"/>
      <c r="H2" s="8"/>
      <c r="I2" s="12"/>
    </row>
    <row r="3" spans="1:9" s="3" customFormat="1" x14ac:dyDescent="0.25">
      <c r="B3" s="3" t="s">
        <v>16</v>
      </c>
      <c r="C3" s="9"/>
      <c r="D3" s="9"/>
      <c r="E3" s="9"/>
      <c r="F3" s="9"/>
      <c r="G3" s="9"/>
      <c r="H3" s="9"/>
      <c r="I3" s="13"/>
    </row>
    <row r="4" spans="1:9" s="3" customFormat="1" x14ac:dyDescent="0.25">
      <c r="C4" s="9"/>
      <c r="D4" s="9"/>
      <c r="E4" s="9"/>
      <c r="F4" s="9"/>
      <c r="G4" s="9"/>
      <c r="H4" s="9"/>
      <c r="I4" s="13"/>
    </row>
    <row r="5" spans="1:9" s="3" customFormat="1" x14ac:dyDescent="0.25">
      <c r="C5" s="9"/>
      <c r="D5" s="9"/>
      <c r="E5" s="9"/>
      <c r="F5" s="9"/>
      <c r="G5" s="9"/>
      <c r="H5" s="9"/>
      <c r="I5" s="13"/>
    </row>
    <row r="6" spans="1:9" s="17" customFormat="1" ht="15.75" x14ac:dyDescent="0.25">
      <c r="A6" s="26" t="s">
        <v>32</v>
      </c>
      <c r="B6" s="17" t="s">
        <v>31</v>
      </c>
      <c r="C6" s="18"/>
      <c r="D6" s="18"/>
      <c r="E6" s="18"/>
      <c r="F6" s="18"/>
      <c r="G6" s="18"/>
      <c r="H6" s="18"/>
      <c r="I6" s="19"/>
    </row>
    <row r="7" spans="1:9" s="17" customFormat="1" ht="15.75" x14ac:dyDescent="0.25">
      <c r="A7" s="22" t="s">
        <v>17</v>
      </c>
      <c r="C7" s="18"/>
      <c r="D7" s="18"/>
      <c r="E7" s="18"/>
      <c r="F7" s="18"/>
      <c r="G7" s="18"/>
      <c r="H7" s="18"/>
      <c r="I7" s="19"/>
    </row>
    <row r="8" spans="1:9" x14ac:dyDescent="0.25">
      <c r="A8" s="39" t="s">
        <v>1</v>
      </c>
      <c r="B8" s="39" t="s">
        <v>2</v>
      </c>
      <c r="C8" s="39" t="s">
        <v>3</v>
      </c>
      <c r="D8" s="39" t="s">
        <v>4</v>
      </c>
      <c r="E8" s="37" t="s">
        <v>9</v>
      </c>
      <c r="F8" s="40" t="s">
        <v>8</v>
      </c>
      <c r="G8" s="5"/>
      <c r="H8"/>
      <c r="I8"/>
    </row>
    <row r="9" spans="1:9" s="4" customFormat="1" x14ac:dyDescent="0.25">
      <c r="A9" s="39"/>
      <c r="B9" s="39"/>
      <c r="C9" s="39"/>
      <c r="D9" s="39"/>
      <c r="E9" s="38"/>
      <c r="F9" s="41"/>
    </row>
    <row r="10" spans="1:9" x14ac:dyDescent="0.25">
      <c r="A10" s="14">
        <v>1</v>
      </c>
      <c r="B10" s="15" t="s">
        <v>18</v>
      </c>
      <c r="C10" s="20" t="s">
        <v>5</v>
      </c>
      <c r="D10" s="16"/>
      <c r="E10" s="14">
        <v>40</v>
      </c>
      <c r="F10" s="16">
        <f>E10*D10</f>
        <v>0</v>
      </c>
      <c r="G10"/>
      <c r="H10"/>
      <c r="I10"/>
    </row>
    <row r="11" spans="1:9" x14ac:dyDescent="0.25">
      <c r="A11" s="14">
        <v>2</v>
      </c>
      <c r="B11" s="15" t="s">
        <v>19</v>
      </c>
      <c r="C11" s="20" t="s">
        <v>6</v>
      </c>
      <c r="D11" s="16"/>
      <c r="E11" s="14">
        <v>200</v>
      </c>
      <c r="F11" s="16">
        <f t="shared" ref="F11:F15" si="0">E11*D11</f>
        <v>0</v>
      </c>
      <c r="G11"/>
      <c r="H11"/>
      <c r="I11"/>
    </row>
    <row r="12" spans="1:9" x14ac:dyDescent="0.25">
      <c r="A12" s="14">
        <v>3</v>
      </c>
      <c r="B12" s="15" t="s">
        <v>20</v>
      </c>
      <c r="C12" s="14" t="s">
        <v>5</v>
      </c>
      <c r="D12" s="16"/>
      <c r="E12" s="14">
        <v>65</v>
      </c>
      <c r="F12" s="16">
        <f t="shared" si="0"/>
        <v>0</v>
      </c>
      <c r="G12"/>
      <c r="H12"/>
      <c r="I12"/>
    </row>
    <row r="13" spans="1:9" x14ac:dyDescent="0.25">
      <c r="A13" s="14">
        <v>4</v>
      </c>
      <c r="B13" s="15" t="s">
        <v>21</v>
      </c>
      <c r="C13" s="20" t="s">
        <v>6</v>
      </c>
      <c r="D13" s="16"/>
      <c r="E13" s="14">
        <v>200</v>
      </c>
      <c r="F13" s="16">
        <f t="shared" si="0"/>
        <v>0</v>
      </c>
      <c r="G13"/>
      <c r="H13"/>
      <c r="I13"/>
    </row>
    <row r="14" spans="1:9" x14ac:dyDescent="0.25">
      <c r="A14" s="14" t="s">
        <v>46</v>
      </c>
      <c r="B14" s="15" t="s">
        <v>22</v>
      </c>
      <c r="C14" s="20" t="s">
        <v>7</v>
      </c>
      <c r="D14" s="16"/>
      <c r="E14" s="14">
        <v>30</v>
      </c>
      <c r="F14" s="16">
        <f t="shared" si="0"/>
        <v>0</v>
      </c>
      <c r="G14"/>
      <c r="H14"/>
      <c r="I14"/>
    </row>
    <row r="15" spans="1:9" x14ac:dyDescent="0.25">
      <c r="A15" s="14">
        <v>6</v>
      </c>
      <c r="B15" s="15" t="s">
        <v>23</v>
      </c>
      <c r="C15" s="14" t="s">
        <v>6</v>
      </c>
      <c r="D15" s="16"/>
      <c r="E15" s="14">
        <v>250</v>
      </c>
      <c r="F15" s="16">
        <f t="shared" si="0"/>
        <v>0</v>
      </c>
      <c r="G15"/>
      <c r="H15"/>
      <c r="I15"/>
    </row>
    <row r="16" spans="1:9" ht="6.75" customHeight="1" x14ac:dyDescent="0.25">
      <c r="A16" s="6"/>
      <c r="D16" s="10"/>
      <c r="F16" s="10"/>
      <c r="G16"/>
      <c r="H16"/>
      <c r="I16"/>
    </row>
    <row r="17" spans="1:9" x14ac:dyDescent="0.25">
      <c r="A17" s="6"/>
      <c r="D17" s="10"/>
      <c r="E17" s="14" t="s">
        <v>10</v>
      </c>
      <c r="F17" s="16">
        <f>SUM(F10:F15)</f>
        <v>0</v>
      </c>
      <c r="G17"/>
      <c r="H17"/>
      <c r="I17"/>
    </row>
    <row r="18" spans="1:9" x14ac:dyDescent="0.25">
      <c r="A18" s="6"/>
      <c r="D18" s="10"/>
      <c r="E18" s="14" t="s">
        <v>11</v>
      </c>
      <c r="F18" s="16">
        <f>F17*0.2</f>
        <v>0</v>
      </c>
      <c r="G18"/>
      <c r="H18"/>
      <c r="I18"/>
    </row>
    <row r="19" spans="1:9" x14ac:dyDescent="0.25">
      <c r="A19" s="6"/>
      <c r="D19" s="10"/>
      <c r="E19" s="14" t="s">
        <v>12</v>
      </c>
      <c r="F19" s="16">
        <f>F18+F17</f>
        <v>0</v>
      </c>
      <c r="G19"/>
      <c r="H19"/>
      <c r="I19"/>
    </row>
    <row r="20" spans="1:9" x14ac:dyDescent="0.25">
      <c r="A20" s="6"/>
      <c r="D20" s="10"/>
      <c r="E20" s="23"/>
      <c r="F20" s="24"/>
      <c r="G20"/>
      <c r="H20"/>
      <c r="I20"/>
    </row>
    <row r="21" spans="1:9" s="17" customFormat="1" ht="15.75" x14ac:dyDescent="0.25">
      <c r="A21" s="22" t="s">
        <v>24</v>
      </c>
      <c r="C21" s="18"/>
      <c r="D21" s="18"/>
      <c r="E21" s="18"/>
      <c r="F21" s="18"/>
      <c r="G21" s="18"/>
      <c r="H21" s="18"/>
      <c r="I21" s="19"/>
    </row>
    <row r="22" spans="1:9" x14ac:dyDescent="0.25">
      <c r="A22" s="39" t="s">
        <v>1</v>
      </c>
      <c r="B22" s="39" t="s">
        <v>2</v>
      </c>
      <c r="C22" s="39" t="s">
        <v>3</v>
      </c>
      <c r="D22" s="39" t="s">
        <v>4</v>
      </c>
      <c r="E22" s="37" t="s">
        <v>9</v>
      </c>
      <c r="F22" s="40" t="s">
        <v>8</v>
      </c>
      <c r="G22" s="5"/>
      <c r="H22"/>
      <c r="I22"/>
    </row>
    <row r="23" spans="1:9" s="4" customFormat="1" x14ac:dyDescent="0.25">
      <c r="A23" s="39"/>
      <c r="B23" s="39"/>
      <c r="C23" s="39"/>
      <c r="D23" s="39"/>
      <c r="E23" s="38"/>
      <c r="F23" s="41"/>
    </row>
    <row r="24" spans="1:9" x14ac:dyDescent="0.25">
      <c r="A24" s="20">
        <v>7</v>
      </c>
      <c r="B24" s="15" t="s">
        <v>25</v>
      </c>
      <c r="C24" s="20" t="s">
        <v>6</v>
      </c>
      <c r="D24" s="16"/>
      <c r="E24" s="20">
        <v>210</v>
      </c>
      <c r="F24" s="16">
        <f>E24*D24</f>
        <v>0</v>
      </c>
      <c r="G24"/>
      <c r="H24"/>
      <c r="I24"/>
    </row>
    <row r="25" spans="1:9" x14ac:dyDescent="0.25">
      <c r="A25" s="20">
        <v>2</v>
      </c>
      <c r="B25" s="15" t="s">
        <v>19</v>
      </c>
      <c r="C25" s="20" t="s">
        <v>6</v>
      </c>
      <c r="D25" s="16"/>
      <c r="E25" s="20">
        <v>210</v>
      </c>
      <c r="F25" s="16">
        <f t="shared" ref="F25:F29" si="1">E25*D25</f>
        <v>0</v>
      </c>
      <c r="G25"/>
      <c r="H25"/>
      <c r="I25"/>
    </row>
    <row r="26" spans="1:9" x14ac:dyDescent="0.25">
      <c r="A26" s="20">
        <v>3</v>
      </c>
      <c r="B26" s="15" t="s">
        <v>20</v>
      </c>
      <c r="C26" s="20" t="s">
        <v>5</v>
      </c>
      <c r="D26" s="16"/>
      <c r="E26" s="20">
        <v>50</v>
      </c>
      <c r="F26" s="16">
        <f t="shared" si="1"/>
        <v>0</v>
      </c>
      <c r="G26"/>
      <c r="H26"/>
      <c r="I26"/>
    </row>
    <row r="27" spans="1:9" x14ac:dyDescent="0.25">
      <c r="A27" s="20">
        <v>4</v>
      </c>
      <c r="B27" s="15" t="s">
        <v>21</v>
      </c>
      <c r="C27" s="20" t="s">
        <v>6</v>
      </c>
      <c r="D27" s="16"/>
      <c r="E27" s="20">
        <v>210</v>
      </c>
      <c r="F27" s="16">
        <f t="shared" si="1"/>
        <v>0</v>
      </c>
      <c r="G27"/>
      <c r="H27"/>
      <c r="I27"/>
    </row>
    <row r="28" spans="1:9" x14ac:dyDescent="0.25">
      <c r="A28" s="20" t="s">
        <v>46</v>
      </c>
      <c r="B28" s="15" t="s">
        <v>22</v>
      </c>
      <c r="C28" s="20" t="s">
        <v>7</v>
      </c>
      <c r="D28" s="16"/>
      <c r="E28" s="20">
        <v>30</v>
      </c>
      <c r="F28" s="16">
        <f t="shared" si="1"/>
        <v>0</v>
      </c>
      <c r="G28"/>
      <c r="H28"/>
      <c r="I28"/>
    </row>
    <row r="29" spans="1:9" x14ac:dyDescent="0.25">
      <c r="A29" s="20">
        <v>6</v>
      </c>
      <c r="B29" s="15" t="s">
        <v>23</v>
      </c>
      <c r="C29" s="20" t="s">
        <v>6</v>
      </c>
      <c r="D29" s="16"/>
      <c r="E29" s="20">
        <v>120</v>
      </c>
      <c r="F29" s="16">
        <f t="shared" si="1"/>
        <v>0</v>
      </c>
      <c r="G29"/>
      <c r="H29"/>
      <c r="I29"/>
    </row>
    <row r="30" spans="1:9" ht="6.75" customHeight="1" x14ac:dyDescent="0.25">
      <c r="A30" s="6"/>
      <c r="D30" s="10"/>
      <c r="F30" s="10"/>
      <c r="G30"/>
      <c r="H30"/>
      <c r="I30"/>
    </row>
    <row r="31" spans="1:9" x14ac:dyDescent="0.25">
      <c r="A31" s="6"/>
      <c r="D31" s="10"/>
      <c r="E31" s="20" t="s">
        <v>10</v>
      </c>
      <c r="F31" s="16">
        <f>SUM(F24:F29)</f>
        <v>0</v>
      </c>
      <c r="G31"/>
      <c r="H31"/>
      <c r="I31"/>
    </row>
    <row r="32" spans="1:9" x14ac:dyDescent="0.25">
      <c r="A32" s="6"/>
      <c r="D32" s="10"/>
      <c r="E32" s="20" t="s">
        <v>11</v>
      </c>
      <c r="F32" s="16">
        <f>F31*0.2</f>
        <v>0</v>
      </c>
      <c r="G32"/>
      <c r="H32"/>
      <c r="I32"/>
    </row>
    <row r="33" spans="1:9" x14ac:dyDescent="0.25">
      <c r="A33" s="6"/>
      <c r="D33" s="10"/>
      <c r="E33" s="20" t="s">
        <v>12</v>
      </c>
      <c r="F33" s="16">
        <f>F32+F31</f>
        <v>0</v>
      </c>
      <c r="G33"/>
      <c r="H33"/>
      <c r="I33"/>
    </row>
    <row r="34" spans="1:9" x14ac:dyDescent="0.25">
      <c r="A34" s="6"/>
      <c r="D34" s="10"/>
      <c r="E34" s="23"/>
      <c r="F34" s="24"/>
      <c r="G34"/>
      <c r="H34"/>
      <c r="I34"/>
    </row>
    <row r="35" spans="1:9" s="17" customFormat="1" ht="15.75" x14ac:dyDescent="0.25">
      <c r="A35" s="22" t="s">
        <v>26</v>
      </c>
      <c r="C35" s="18"/>
      <c r="D35" s="18"/>
      <c r="E35" s="18"/>
      <c r="F35" s="18"/>
      <c r="G35" s="18"/>
      <c r="H35" s="18"/>
      <c r="I35" s="19"/>
    </row>
    <row r="36" spans="1:9" x14ac:dyDescent="0.25">
      <c r="A36" s="39" t="s">
        <v>1</v>
      </c>
      <c r="B36" s="39" t="s">
        <v>2</v>
      </c>
      <c r="C36" s="39" t="s">
        <v>3</v>
      </c>
      <c r="D36" s="39" t="s">
        <v>4</v>
      </c>
      <c r="E36" s="37" t="s">
        <v>9</v>
      </c>
      <c r="F36" s="40" t="s">
        <v>8</v>
      </c>
      <c r="G36" s="5"/>
      <c r="H36"/>
      <c r="I36"/>
    </row>
    <row r="37" spans="1:9" s="4" customFormat="1" x14ac:dyDescent="0.25">
      <c r="A37" s="39"/>
      <c r="B37" s="39"/>
      <c r="C37" s="39"/>
      <c r="D37" s="39"/>
      <c r="E37" s="38"/>
      <c r="F37" s="41"/>
    </row>
    <row r="38" spans="1:9" x14ac:dyDescent="0.25">
      <c r="A38" s="20">
        <v>1</v>
      </c>
      <c r="B38" s="15" t="s">
        <v>18</v>
      </c>
      <c r="C38" s="20" t="s">
        <v>5</v>
      </c>
      <c r="D38" s="16"/>
      <c r="E38" s="20">
        <v>110</v>
      </c>
      <c r="F38" s="16">
        <f>E38*D38</f>
        <v>0</v>
      </c>
      <c r="G38"/>
      <c r="H38"/>
      <c r="I38"/>
    </row>
    <row r="39" spans="1:9" x14ac:dyDescent="0.25">
      <c r="A39" s="20">
        <v>2</v>
      </c>
      <c r="B39" s="15" t="s">
        <v>19</v>
      </c>
      <c r="C39" s="20" t="s">
        <v>6</v>
      </c>
      <c r="D39" s="16"/>
      <c r="E39" s="20">
        <v>2500</v>
      </c>
      <c r="F39" s="16">
        <f t="shared" ref="F39:F43" si="2">E39*D39</f>
        <v>0</v>
      </c>
      <c r="G39"/>
      <c r="H39"/>
      <c r="I39"/>
    </row>
    <row r="40" spans="1:9" x14ac:dyDescent="0.25">
      <c r="A40" s="20">
        <v>3</v>
      </c>
      <c r="B40" s="15" t="s">
        <v>20</v>
      </c>
      <c r="C40" s="20" t="s">
        <v>5</v>
      </c>
      <c r="D40" s="16"/>
      <c r="E40" s="20">
        <v>250</v>
      </c>
      <c r="F40" s="16">
        <f t="shared" si="2"/>
        <v>0</v>
      </c>
      <c r="G40"/>
      <c r="H40"/>
      <c r="I40"/>
    </row>
    <row r="41" spans="1:9" x14ac:dyDescent="0.25">
      <c r="A41" s="20">
        <v>4</v>
      </c>
      <c r="B41" s="15" t="s">
        <v>21</v>
      </c>
      <c r="C41" s="20" t="s">
        <v>6</v>
      </c>
      <c r="D41" s="16"/>
      <c r="E41" s="20">
        <v>2500</v>
      </c>
      <c r="F41" s="16">
        <f t="shared" si="2"/>
        <v>0</v>
      </c>
      <c r="G41"/>
      <c r="H41"/>
      <c r="I41"/>
    </row>
    <row r="42" spans="1:9" x14ac:dyDescent="0.25">
      <c r="A42" s="20" t="s">
        <v>46</v>
      </c>
      <c r="B42" s="15" t="s">
        <v>22</v>
      </c>
      <c r="C42" s="20" t="s">
        <v>7</v>
      </c>
      <c r="D42" s="16"/>
      <c r="E42" s="20">
        <v>350</v>
      </c>
      <c r="F42" s="16">
        <f t="shared" si="2"/>
        <v>0</v>
      </c>
      <c r="G42"/>
      <c r="H42"/>
      <c r="I42"/>
    </row>
    <row r="43" spans="1:9" x14ac:dyDescent="0.25">
      <c r="A43" s="20">
        <v>6</v>
      </c>
      <c r="B43" s="15" t="s">
        <v>23</v>
      </c>
      <c r="C43" s="20" t="s">
        <v>6</v>
      </c>
      <c r="D43" s="16"/>
      <c r="E43" s="20">
        <v>1500</v>
      </c>
      <c r="F43" s="16">
        <f t="shared" si="2"/>
        <v>0</v>
      </c>
      <c r="G43"/>
      <c r="H43"/>
      <c r="I43"/>
    </row>
    <row r="44" spans="1:9" ht="6.75" customHeight="1" x14ac:dyDescent="0.25">
      <c r="A44" s="6"/>
      <c r="D44" s="10"/>
      <c r="F44" s="10"/>
      <c r="G44"/>
      <c r="H44"/>
      <c r="I44"/>
    </row>
    <row r="45" spans="1:9" x14ac:dyDescent="0.25">
      <c r="A45" s="6"/>
      <c r="D45" s="10"/>
      <c r="E45" s="20" t="s">
        <v>10</v>
      </c>
      <c r="F45" s="16">
        <f>SUM(F38:F43)</f>
        <v>0</v>
      </c>
      <c r="G45"/>
      <c r="H45"/>
      <c r="I45"/>
    </row>
    <row r="46" spans="1:9" x14ac:dyDescent="0.25">
      <c r="A46" s="6"/>
      <c r="D46" s="10"/>
      <c r="E46" s="20" t="s">
        <v>11</v>
      </c>
      <c r="F46" s="16">
        <f>F45*0.2</f>
        <v>0</v>
      </c>
      <c r="G46"/>
      <c r="H46"/>
      <c r="I46"/>
    </row>
    <row r="47" spans="1:9" x14ac:dyDescent="0.25">
      <c r="A47" s="6"/>
      <c r="D47" s="10"/>
      <c r="E47" s="20" t="s">
        <v>12</v>
      </c>
      <c r="F47" s="16">
        <f>F46+F45</f>
        <v>0</v>
      </c>
      <c r="G47"/>
      <c r="H47"/>
      <c r="I47"/>
    </row>
    <row r="48" spans="1:9" x14ac:dyDescent="0.25">
      <c r="A48" s="6"/>
      <c r="D48" s="10"/>
      <c r="E48" s="23"/>
      <c r="F48" s="24"/>
      <c r="G48"/>
      <c r="H48"/>
      <c r="I48"/>
    </row>
    <row r="49" spans="1:9" s="17" customFormat="1" ht="15.75" x14ac:dyDescent="0.25">
      <c r="A49" s="22" t="s">
        <v>27</v>
      </c>
      <c r="C49" s="18"/>
      <c r="D49" s="18"/>
      <c r="E49" s="18"/>
      <c r="F49" s="18"/>
      <c r="G49" s="18"/>
      <c r="H49" s="18"/>
      <c r="I49" s="19"/>
    </row>
    <row r="50" spans="1:9" x14ac:dyDescent="0.25">
      <c r="A50" s="39" t="s">
        <v>1</v>
      </c>
      <c r="B50" s="39" t="s">
        <v>2</v>
      </c>
      <c r="C50" s="39" t="s">
        <v>3</v>
      </c>
      <c r="D50" s="39" t="s">
        <v>4</v>
      </c>
      <c r="E50" s="37" t="s">
        <v>9</v>
      </c>
      <c r="F50" s="40" t="s">
        <v>8</v>
      </c>
      <c r="G50" s="5"/>
      <c r="H50"/>
      <c r="I50"/>
    </row>
    <row r="51" spans="1:9" s="4" customFormat="1" x14ac:dyDescent="0.25">
      <c r="A51" s="39"/>
      <c r="B51" s="39"/>
      <c r="C51" s="39"/>
      <c r="D51" s="39"/>
      <c r="E51" s="38"/>
      <c r="F51" s="41"/>
    </row>
    <row r="52" spans="1:9" x14ac:dyDescent="0.25">
      <c r="A52" s="20">
        <v>1</v>
      </c>
      <c r="B52" s="15" t="s">
        <v>18</v>
      </c>
      <c r="C52" s="20" t="s">
        <v>5</v>
      </c>
      <c r="D52" s="16"/>
      <c r="E52" s="20">
        <v>50</v>
      </c>
      <c r="F52" s="16">
        <f>E52*D52</f>
        <v>0</v>
      </c>
      <c r="G52"/>
      <c r="H52"/>
      <c r="I52"/>
    </row>
    <row r="53" spans="1:9" x14ac:dyDescent="0.25">
      <c r="A53" s="20">
        <v>2</v>
      </c>
      <c r="B53" s="15" t="s">
        <v>19</v>
      </c>
      <c r="C53" s="20" t="s">
        <v>6</v>
      </c>
      <c r="D53" s="16"/>
      <c r="E53" s="20">
        <v>500</v>
      </c>
      <c r="F53" s="16">
        <f t="shared" ref="F53:F58" si="3">E53*D53</f>
        <v>0</v>
      </c>
      <c r="G53"/>
      <c r="H53"/>
      <c r="I53"/>
    </row>
    <row r="54" spans="1:9" x14ac:dyDescent="0.25">
      <c r="A54" s="20">
        <v>3</v>
      </c>
      <c r="B54" s="15" t="s">
        <v>20</v>
      </c>
      <c r="C54" s="20" t="s">
        <v>5</v>
      </c>
      <c r="D54" s="16"/>
      <c r="E54" s="20">
        <v>50</v>
      </c>
      <c r="F54" s="16">
        <f t="shared" si="3"/>
        <v>0</v>
      </c>
      <c r="G54"/>
      <c r="H54"/>
      <c r="I54"/>
    </row>
    <row r="55" spans="1:9" x14ac:dyDescent="0.25">
      <c r="A55" s="20">
        <v>4</v>
      </c>
      <c r="B55" s="15" t="s">
        <v>21</v>
      </c>
      <c r="C55" s="20" t="s">
        <v>6</v>
      </c>
      <c r="D55" s="16"/>
      <c r="E55" s="20">
        <v>500</v>
      </c>
      <c r="F55" s="16">
        <f t="shared" si="3"/>
        <v>0</v>
      </c>
      <c r="G55"/>
      <c r="H55"/>
      <c r="I55"/>
    </row>
    <row r="56" spans="1:9" x14ac:dyDescent="0.25">
      <c r="A56" s="20" t="s">
        <v>46</v>
      </c>
      <c r="B56" s="15" t="s">
        <v>22</v>
      </c>
      <c r="C56" s="20" t="s">
        <v>7</v>
      </c>
      <c r="D56" s="16"/>
      <c r="E56" s="20">
        <v>100</v>
      </c>
      <c r="F56" s="16">
        <f t="shared" si="3"/>
        <v>0</v>
      </c>
      <c r="G56"/>
      <c r="H56"/>
      <c r="I56"/>
    </row>
    <row r="57" spans="1:9" x14ac:dyDescent="0.25">
      <c r="A57" s="20">
        <v>6</v>
      </c>
      <c r="B57" s="15" t="s">
        <v>23</v>
      </c>
      <c r="C57" s="20" t="s">
        <v>6</v>
      </c>
      <c r="D57" s="16"/>
      <c r="E57" s="20">
        <v>500</v>
      </c>
      <c r="F57" s="16">
        <f t="shared" si="3"/>
        <v>0</v>
      </c>
      <c r="G57"/>
      <c r="H57"/>
      <c r="I57"/>
    </row>
    <row r="58" spans="1:9" x14ac:dyDescent="0.25">
      <c r="A58" s="35">
        <v>15</v>
      </c>
      <c r="B58" s="15" t="s">
        <v>53</v>
      </c>
      <c r="C58" s="35" t="s">
        <v>5</v>
      </c>
      <c r="D58" s="16"/>
      <c r="E58" s="35">
        <v>2</v>
      </c>
      <c r="F58" s="16">
        <f t="shared" si="3"/>
        <v>0</v>
      </c>
      <c r="G58"/>
      <c r="H58"/>
      <c r="I58"/>
    </row>
    <row r="59" spans="1:9" ht="6.75" customHeight="1" x14ac:dyDescent="0.25">
      <c r="A59" s="6"/>
      <c r="D59" s="10"/>
      <c r="F59" s="10"/>
      <c r="G59"/>
      <c r="H59"/>
      <c r="I59"/>
    </row>
    <row r="60" spans="1:9" x14ac:dyDescent="0.25">
      <c r="A60" s="6"/>
      <c r="D60" s="10"/>
      <c r="E60" s="20" t="s">
        <v>10</v>
      </c>
      <c r="F60" s="16">
        <f>SUM(F52:F58)</f>
        <v>0</v>
      </c>
      <c r="G60"/>
      <c r="H60"/>
      <c r="I60"/>
    </row>
    <row r="61" spans="1:9" x14ac:dyDescent="0.25">
      <c r="A61" s="6"/>
      <c r="D61" s="10"/>
      <c r="E61" s="20" t="s">
        <v>11</v>
      </c>
      <c r="F61" s="16">
        <f>F60*0.2</f>
        <v>0</v>
      </c>
      <c r="G61"/>
      <c r="H61"/>
      <c r="I61"/>
    </row>
    <row r="62" spans="1:9" x14ac:dyDescent="0.25">
      <c r="A62" s="6"/>
      <c r="D62" s="10"/>
      <c r="E62" s="20" t="s">
        <v>12</v>
      </c>
      <c r="F62" s="16">
        <f>F61+F60</f>
        <v>0</v>
      </c>
      <c r="G62"/>
      <c r="H62"/>
      <c r="I62"/>
    </row>
    <row r="63" spans="1:9" x14ac:dyDescent="0.25">
      <c r="A63" s="6"/>
      <c r="D63" s="10"/>
      <c r="E63" s="23"/>
      <c r="F63" s="24"/>
      <c r="G63"/>
      <c r="H63"/>
      <c r="I63"/>
    </row>
    <row r="64" spans="1:9" s="17" customFormat="1" ht="15.75" x14ac:dyDescent="0.25">
      <c r="A64" s="26" t="s">
        <v>33</v>
      </c>
      <c r="B64" s="17" t="s">
        <v>34</v>
      </c>
      <c r="C64" s="18"/>
      <c r="D64" s="18"/>
      <c r="E64" s="18"/>
      <c r="F64" s="18"/>
      <c r="G64" s="18"/>
      <c r="H64" s="18"/>
      <c r="I64" s="19"/>
    </row>
    <row r="65" spans="1:9" s="17" customFormat="1" ht="15.75" x14ac:dyDescent="0.25">
      <c r="A65" s="22" t="s">
        <v>28</v>
      </c>
      <c r="C65" s="18"/>
      <c r="D65" s="18"/>
      <c r="E65" s="18"/>
      <c r="F65" s="18"/>
      <c r="G65" s="18"/>
      <c r="H65" s="18"/>
      <c r="I65" s="19"/>
    </row>
    <row r="66" spans="1:9" x14ac:dyDescent="0.25">
      <c r="A66" s="39" t="s">
        <v>1</v>
      </c>
      <c r="B66" s="39" t="s">
        <v>2</v>
      </c>
      <c r="C66" s="39" t="s">
        <v>3</v>
      </c>
      <c r="D66" s="39" t="s">
        <v>4</v>
      </c>
      <c r="E66" s="37" t="s">
        <v>9</v>
      </c>
      <c r="F66" s="40" t="s">
        <v>8</v>
      </c>
      <c r="G66" s="5"/>
      <c r="H66"/>
      <c r="I66"/>
    </row>
    <row r="67" spans="1:9" s="4" customFormat="1" x14ac:dyDescent="0.25">
      <c r="A67" s="39"/>
      <c r="B67" s="39"/>
      <c r="C67" s="39"/>
      <c r="D67" s="39"/>
      <c r="E67" s="38"/>
      <c r="F67" s="41"/>
    </row>
    <row r="68" spans="1:9" x14ac:dyDescent="0.25">
      <c r="A68" s="14">
        <v>7</v>
      </c>
      <c r="B68" s="15" t="s">
        <v>25</v>
      </c>
      <c r="C68" s="20" t="s">
        <v>6</v>
      </c>
      <c r="D68" s="16"/>
      <c r="E68" s="14">
        <v>950</v>
      </c>
      <c r="F68" s="16">
        <f t="shared" ref="F68:F72" si="4">E68*D68</f>
        <v>0</v>
      </c>
      <c r="G68"/>
      <c r="H68"/>
      <c r="I68"/>
    </row>
    <row r="69" spans="1:9" x14ac:dyDescent="0.25">
      <c r="A69" s="14">
        <v>2</v>
      </c>
      <c r="B69" s="15" t="s">
        <v>19</v>
      </c>
      <c r="C69" s="20" t="s">
        <v>6</v>
      </c>
      <c r="D69" s="16"/>
      <c r="E69" s="14">
        <v>950</v>
      </c>
      <c r="F69" s="16">
        <f t="shared" si="4"/>
        <v>0</v>
      </c>
      <c r="G69"/>
      <c r="H69"/>
      <c r="I69"/>
    </row>
    <row r="70" spans="1:9" x14ac:dyDescent="0.25">
      <c r="A70" s="14">
        <v>3</v>
      </c>
      <c r="B70" s="15" t="s">
        <v>20</v>
      </c>
      <c r="C70" s="20" t="s">
        <v>5</v>
      </c>
      <c r="D70" s="16"/>
      <c r="E70" s="14">
        <v>100</v>
      </c>
      <c r="F70" s="16">
        <f t="shared" si="4"/>
        <v>0</v>
      </c>
      <c r="G70"/>
      <c r="H70"/>
      <c r="I70"/>
    </row>
    <row r="71" spans="1:9" x14ac:dyDescent="0.25">
      <c r="A71" s="14">
        <v>4</v>
      </c>
      <c r="B71" s="15" t="s">
        <v>21</v>
      </c>
      <c r="C71" s="20" t="s">
        <v>6</v>
      </c>
      <c r="D71" s="16"/>
      <c r="E71" s="14">
        <v>950</v>
      </c>
      <c r="F71" s="16">
        <f t="shared" si="4"/>
        <v>0</v>
      </c>
      <c r="G71"/>
      <c r="H71"/>
      <c r="I71"/>
    </row>
    <row r="72" spans="1:9" x14ac:dyDescent="0.25">
      <c r="A72" s="14" t="s">
        <v>46</v>
      </c>
      <c r="B72" s="15" t="s">
        <v>22</v>
      </c>
      <c r="C72" s="20" t="s">
        <v>7</v>
      </c>
      <c r="D72" s="16"/>
      <c r="E72" s="14">
        <v>150</v>
      </c>
      <c r="F72" s="16">
        <f t="shared" si="4"/>
        <v>0</v>
      </c>
      <c r="G72"/>
      <c r="H72"/>
      <c r="I72"/>
    </row>
    <row r="73" spans="1:9" ht="6.75" customHeight="1" x14ac:dyDescent="0.25">
      <c r="A73" s="6"/>
      <c r="D73" s="10"/>
      <c r="F73" s="10"/>
      <c r="G73"/>
      <c r="H73"/>
      <c r="I73"/>
    </row>
    <row r="74" spans="1:9" x14ac:dyDescent="0.25">
      <c r="A74" s="6"/>
      <c r="D74" s="10"/>
      <c r="E74" s="14" t="s">
        <v>10</v>
      </c>
      <c r="F74" s="16">
        <f>SUM(F68:F72)</f>
        <v>0</v>
      </c>
      <c r="G74"/>
      <c r="H74"/>
      <c r="I74"/>
    </row>
    <row r="75" spans="1:9" x14ac:dyDescent="0.25">
      <c r="A75" s="6"/>
      <c r="D75" s="10"/>
      <c r="E75" s="14" t="s">
        <v>11</v>
      </c>
      <c r="F75" s="16">
        <f t="shared" ref="F75" si="5">F74*0.2</f>
        <v>0</v>
      </c>
      <c r="G75"/>
      <c r="H75"/>
      <c r="I75"/>
    </row>
    <row r="76" spans="1:9" x14ac:dyDescent="0.25">
      <c r="A76" s="6"/>
      <c r="D76" s="10"/>
      <c r="E76" s="14" t="s">
        <v>12</v>
      </c>
      <c r="F76" s="16">
        <f t="shared" ref="F76" si="6">F75+F74</f>
        <v>0</v>
      </c>
      <c r="G76"/>
      <c r="H76"/>
      <c r="I76"/>
    </row>
    <row r="77" spans="1:9" x14ac:dyDescent="0.25">
      <c r="A77" s="6"/>
      <c r="D77" s="10"/>
      <c r="E77" s="23"/>
      <c r="F77" s="24"/>
      <c r="G77"/>
      <c r="H77"/>
      <c r="I77"/>
    </row>
    <row r="78" spans="1:9" ht="15.75" x14ac:dyDescent="0.25">
      <c r="A78" s="22" t="s">
        <v>35</v>
      </c>
      <c r="B78" s="17"/>
      <c r="C78" s="18"/>
      <c r="D78" s="18"/>
      <c r="E78" s="18"/>
      <c r="F78" s="18"/>
      <c r="G78"/>
      <c r="H78"/>
      <c r="I78"/>
    </row>
    <row r="79" spans="1:9" x14ac:dyDescent="0.25">
      <c r="A79" s="39" t="s">
        <v>1</v>
      </c>
      <c r="B79" s="39" t="s">
        <v>2</v>
      </c>
      <c r="C79" s="39" t="s">
        <v>3</v>
      </c>
      <c r="D79" s="39" t="s">
        <v>4</v>
      </c>
      <c r="E79" s="37" t="s">
        <v>9</v>
      </c>
      <c r="F79" s="40" t="s">
        <v>8</v>
      </c>
      <c r="G79"/>
      <c r="H79"/>
      <c r="I79"/>
    </row>
    <row r="80" spans="1:9" x14ac:dyDescent="0.25">
      <c r="A80" s="39"/>
      <c r="B80" s="39"/>
      <c r="C80" s="39"/>
      <c r="D80" s="39"/>
      <c r="E80" s="38"/>
      <c r="F80" s="41"/>
      <c r="G80"/>
      <c r="H80"/>
      <c r="I80"/>
    </row>
    <row r="81" spans="1:9" x14ac:dyDescent="0.25">
      <c r="A81" s="21">
        <v>10</v>
      </c>
      <c r="B81" s="15" t="s">
        <v>36</v>
      </c>
      <c r="C81" s="21" t="s">
        <v>6</v>
      </c>
      <c r="D81" s="16"/>
      <c r="E81" s="21">
        <v>260</v>
      </c>
      <c r="F81" s="16">
        <f t="shared" ref="F81:F88" si="7">E81*D81</f>
        <v>0</v>
      </c>
      <c r="G81"/>
      <c r="H81"/>
      <c r="I81"/>
    </row>
    <row r="82" spans="1:9" x14ac:dyDescent="0.25">
      <c r="A82" s="21">
        <v>9</v>
      </c>
      <c r="B82" s="15" t="s">
        <v>37</v>
      </c>
      <c r="C82" s="21" t="s">
        <v>38</v>
      </c>
      <c r="D82" s="16"/>
      <c r="E82" s="21">
        <v>110</v>
      </c>
      <c r="F82" s="16">
        <f t="shared" si="7"/>
        <v>0</v>
      </c>
      <c r="G82"/>
      <c r="H82"/>
      <c r="I82"/>
    </row>
    <row r="83" spans="1:9" x14ac:dyDescent="0.25">
      <c r="A83" s="21">
        <v>11</v>
      </c>
      <c r="B83" s="15" t="s">
        <v>39</v>
      </c>
      <c r="C83" s="21" t="s">
        <v>40</v>
      </c>
      <c r="D83" s="16"/>
      <c r="E83" s="21">
        <v>2</v>
      </c>
      <c r="F83" s="16">
        <f t="shared" si="7"/>
        <v>0</v>
      </c>
      <c r="G83"/>
      <c r="H83"/>
      <c r="I83"/>
    </row>
    <row r="84" spans="1:9" x14ac:dyDescent="0.25">
      <c r="A84" s="21">
        <v>12</v>
      </c>
      <c r="B84" s="15" t="s">
        <v>41</v>
      </c>
      <c r="C84" s="21" t="s">
        <v>40</v>
      </c>
      <c r="D84" s="16"/>
      <c r="E84" s="21">
        <v>1</v>
      </c>
      <c r="F84" s="16">
        <f t="shared" si="7"/>
        <v>0</v>
      </c>
      <c r="G84"/>
      <c r="H84"/>
      <c r="I84"/>
    </row>
    <row r="85" spans="1:9" x14ac:dyDescent="0.25">
      <c r="A85" s="21">
        <v>13</v>
      </c>
      <c r="B85" s="15" t="s">
        <v>42</v>
      </c>
      <c r="C85" s="21" t="s">
        <v>38</v>
      </c>
      <c r="D85" s="16"/>
      <c r="E85" s="21">
        <v>100</v>
      </c>
      <c r="F85" s="16">
        <f t="shared" si="7"/>
        <v>0</v>
      </c>
      <c r="G85"/>
      <c r="H85"/>
      <c r="I85"/>
    </row>
    <row r="86" spans="1:9" x14ac:dyDescent="0.25">
      <c r="A86" s="21">
        <v>3</v>
      </c>
      <c r="B86" s="15" t="s">
        <v>20</v>
      </c>
      <c r="C86" s="21" t="s">
        <v>5</v>
      </c>
      <c r="D86" s="16"/>
      <c r="E86" s="21">
        <v>40</v>
      </c>
      <c r="F86" s="16">
        <f t="shared" si="7"/>
        <v>0</v>
      </c>
      <c r="G86"/>
      <c r="H86"/>
      <c r="I86"/>
    </row>
    <row r="87" spans="1:9" x14ac:dyDescent="0.25">
      <c r="A87" s="21">
        <v>4</v>
      </c>
      <c r="B87" s="15" t="s">
        <v>43</v>
      </c>
      <c r="C87" s="21" t="s">
        <v>6</v>
      </c>
      <c r="D87" s="16"/>
      <c r="E87" s="21">
        <v>250</v>
      </c>
      <c r="F87" s="16">
        <f t="shared" si="7"/>
        <v>0</v>
      </c>
      <c r="G87"/>
      <c r="H87"/>
      <c r="I87"/>
    </row>
    <row r="88" spans="1:9" x14ac:dyDescent="0.25">
      <c r="A88" s="21" t="s">
        <v>44</v>
      </c>
      <c r="B88" s="15" t="s">
        <v>45</v>
      </c>
      <c r="C88" s="21" t="s">
        <v>7</v>
      </c>
      <c r="D88" s="16"/>
      <c r="E88" s="21">
        <v>35</v>
      </c>
      <c r="F88" s="16">
        <f t="shared" si="7"/>
        <v>0</v>
      </c>
      <c r="G88"/>
      <c r="H88"/>
      <c r="I88"/>
    </row>
    <row r="89" spans="1:9" ht="6.75" customHeight="1" x14ac:dyDescent="0.25">
      <c r="A89" s="6"/>
      <c r="D89" s="10"/>
      <c r="F89" s="10"/>
      <c r="G89"/>
      <c r="H89"/>
      <c r="I89"/>
    </row>
    <row r="90" spans="1:9" x14ac:dyDescent="0.25">
      <c r="A90" s="6"/>
      <c r="D90" s="10"/>
      <c r="E90" s="21" t="s">
        <v>10</v>
      </c>
      <c r="F90" s="16">
        <f>SUM(F81:F88)</f>
        <v>0</v>
      </c>
      <c r="G90"/>
      <c r="H90"/>
      <c r="I90"/>
    </row>
    <row r="91" spans="1:9" x14ac:dyDescent="0.25">
      <c r="A91" s="6"/>
      <c r="D91" s="10"/>
      <c r="E91" s="21" t="s">
        <v>11</v>
      </c>
      <c r="F91" s="16">
        <f t="shared" ref="F91" si="8">F90*0.2</f>
        <v>0</v>
      </c>
      <c r="G91"/>
      <c r="H91"/>
      <c r="I91"/>
    </row>
    <row r="92" spans="1:9" s="17" customFormat="1" ht="15.75" x14ac:dyDescent="0.25">
      <c r="A92" s="6"/>
      <c r="B92"/>
      <c r="C92" s="6"/>
      <c r="D92" s="10"/>
      <c r="E92" s="21" t="s">
        <v>12</v>
      </c>
      <c r="F92" s="16">
        <f t="shared" ref="F92" si="9">F91+F90</f>
        <v>0</v>
      </c>
      <c r="G92" s="18"/>
      <c r="H92" s="18"/>
      <c r="I92" s="19"/>
    </row>
    <row r="93" spans="1:9" s="17" customFormat="1" ht="15.75" x14ac:dyDescent="0.25">
      <c r="A93" s="6"/>
      <c r="B93"/>
      <c r="C93" s="6"/>
      <c r="D93" s="10"/>
      <c r="E93" s="28"/>
      <c r="F93" s="29"/>
      <c r="G93" s="18"/>
      <c r="H93" s="18"/>
      <c r="I93" s="19"/>
    </row>
    <row r="94" spans="1:9" s="32" customFormat="1" ht="15.75" x14ac:dyDescent="0.25">
      <c r="A94" s="22" t="s">
        <v>48</v>
      </c>
      <c r="B94" s="27"/>
      <c r="C94" s="23"/>
      <c r="D94" s="24"/>
      <c r="E94" s="33"/>
      <c r="F94" s="34"/>
      <c r="G94" s="30"/>
      <c r="H94" s="30"/>
      <c r="I94" s="31"/>
    </row>
    <row r="95" spans="1:9" x14ac:dyDescent="0.25">
      <c r="A95" s="39" t="s">
        <v>1</v>
      </c>
      <c r="B95" s="39" t="s">
        <v>2</v>
      </c>
      <c r="C95" s="39" t="s">
        <v>3</v>
      </c>
      <c r="D95" s="39" t="s">
        <v>4</v>
      </c>
      <c r="E95" s="37" t="s">
        <v>9</v>
      </c>
      <c r="F95" s="40" t="s">
        <v>8</v>
      </c>
      <c r="G95" s="5"/>
      <c r="H95"/>
      <c r="I95"/>
    </row>
    <row r="96" spans="1:9" s="4" customFormat="1" x14ac:dyDescent="0.25">
      <c r="A96" s="39"/>
      <c r="B96" s="39"/>
      <c r="C96" s="39"/>
      <c r="D96" s="39"/>
      <c r="E96" s="38"/>
      <c r="F96" s="41"/>
    </row>
    <row r="97" spans="1:9" x14ac:dyDescent="0.25">
      <c r="A97" s="20">
        <v>1</v>
      </c>
      <c r="B97" s="15" t="s">
        <v>18</v>
      </c>
      <c r="C97" s="20" t="s">
        <v>5</v>
      </c>
      <c r="D97" s="16"/>
      <c r="E97" s="20">
        <v>150</v>
      </c>
      <c r="F97" s="16">
        <f>E97*D97</f>
        <v>0</v>
      </c>
      <c r="G97"/>
      <c r="H97"/>
      <c r="I97"/>
    </row>
    <row r="98" spans="1:9" x14ac:dyDescent="0.25">
      <c r="A98" s="20">
        <v>2</v>
      </c>
      <c r="B98" s="15" t="s">
        <v>19</v>
      </c>
      <c r="C98" s="20" t="s">
        <v>6</v>
      </c>
      <c r="D98" s="16"/>
      <c r="E98" s="20">
        <v>1000</v>
      </c>
      <c r="F98" s="16">
        <f t="shared" ref="F98:F99" si="10">E98*D98</f>
        <v>0</v>
      </c>
      <c r="G98"/>
      <c r="H98"/>
      <c r="I98"/>
    </row>
    <row r="99" spans="1:9" x14ac:dyDescent="0.25">
      <c r="A99" s="20">
        <v>8</v>
      </c>
      <c r="B99" s="15" t="s">
        <v>29</v>
      </c>
      <c r="C99" s="20" t="s">
        <v>5</v>
      </c>
      <c r="D99" s="16"/>
      <c r="E99" s="20">
        <v>750</v>
      </c>
      <c r="F99" s="16">
        <f t="shared" si="10"/>
        <v>0</v>
      </c>
      <c r="G99"/>
      <c r="H99"/>
      <c r="I99"/>
    </row>
    <row r="100" spans="1:9" x14ac:dyDescent="0.25">
      <c r="A100" s="20">
        <v>3</v>
      </c>
      <c r="B100" s="15" t="s">
        <v>20</v>
      </c>
      <c r="C100" s="20" t="s">
        <v>5</v>
      </c>
      <c r="D100" s="16"/>
      <c r="E100" s="20">
        <v>250</v>
      </c>
      <c r="F100" s="16">
        <f t="shared" ref="F100:F103" si="11">E100*D100</f>
        <v>0</v>
      </c>
      <c r="G100"/>
      <c r="H100"/>
      <c r="I100"/>
    </row>
    <row r="101" spans="1:9" x14ac:dyDescent="0.25">
      <c r="A101" s="20">
        <v>4</v>
      </c>
      <c r="B101" s="15" t="s">
        <v>21</v>
      </c>
      <c r="C101" s="20" t="s">
        <v>6</v>
      </c>
      <c r="D101" s="16"/>
      <c r="E101" s="20">
        <v>1000</v>
      </c>
      <c r="F101" s="16">
        <f t="shared" si="11"/>
        <v>0</v>
      </c>
      <c r="G101"/>
      <c r="H101"/>
      <c r="I101"/>
    </row>
    <row r="102" spans="1:9" x14ac:dyDescent="0.25">
      <c r="A102" s="20" t="s">
        <v>46</v>
      </c>
      <c r="B102" s="15" t="s">
        <v>22</v>
      </c>
      <c r="C102" s="20" t="s">
        <v>7</v>
      </c>
      <c r="D102" s="16"/>
      <c r="E102" s="20">
        <v>160</v>
      </c>
      <c r="F102" s="16">
        <f t="shared" si="11"/>
        <v>0</v>
      </c>
      <c r="G102"/>
      <c r="H102"/>
      <c r="I102"/>
    </row>
    <row r="103" spans="1:9" x14ac:dyDescent="0.25">
      <c r="A103" s="20">
        <v>6</v>
      </c>
      <c r="B103" s="15" t="s">
        <v>23</v>
      </c>
      <c r="C103" s="20" t="s">
        <v>6</v>
      </c>
      <c r="D103" s="16"/>
      <c r="E103" s="20">
        <v>950</v>
      </c>
      <c r="F103" s="16">
        <f t="shared" si="11"/>
        <v>0</v>
      </c>
      <c r="G103"/>
      <c r="H103"/>
      <c r="I103"/>
    </row>
    <row r="104" spans="1:9" ht="6.75" customHeight="1" x14ac:dyDescent="0.25">
      <c r="A104" s="6"/>
      <c r="D104" s="10"/>
      <c r="F104" s="10"/>
      <c r="G104"/>
      <c r="H104"/>
      <c r="I104"/>
    </row>
    <row r="105" spans="1:9" x14ac:dyDescent="0.25">
      <c r="A105" s="6"/>
      <c r="D105" s="10"/>
      <c r="E105" s="20" t="s">
        <v>10</v>
      </c>
      <c r="F105" s="16">
        <f>SUM(F97:F103)</f>
        <v>0</v>
      </c>
      <c r="G105"/>
      <c r="H105"/>
      <c r="I105"/>
    </row>
    <row r="106" spans="1:9" x14ac:dyDescent="0.25">
      <c r="A106" s="6"/>
      <c r="D106" s="10"/>
      <c r="E106" s="20" t="s">
        <v>11</v>
      </c>
      <c r="F106" s="16">
        <f>F105*0.2</f>
        <v>0</v>
      </c>
      <c r="G106"/>
      <c r="H106"/>
      <c r="I106"/>
    </row>
    <row r="107" spans="1:9" x14ac:dyDescent="0.25">
      <c r="A107" s="6"/>
      <c r="D107" s="10"/>
      <c r="E107" s="20" t="s">
        <v>12</v>
      </c>
      <c r="F107" s="16">
        <f>F106+F105</f>
        <v>0</v>
      </c>
      <c r="G107"/>
      <c r="H107"/>
      <c r="I107"/>
    </row>
    <row r="108" spans="1:9" x14ac:dyDescent="0.25">
      <c r="A108" s="6"/>
      <c r="D108" s="10"/>
      <c r="E108" s="23"/>
      <c r="F108" s="24"/>
      <c r="G108"/>
      <c r="H108"/>
      <c r="I108"/>
    </row>
    <row r="109" spans="1:9" ht="15.75" x14ac:dyDescent="0.25">
      <c r="A109" s="22" t="s">
        <v>51</v>
      </c>
      <c r="B109" s="17"/>
      <c r="C109" s="18"/>
      <c r="D109" s="18"/>
      <c r="E109" s="18"/>
      <c r="F109" s="18"/>
      <c r="G109"/>
      <c r="H109"/>
      <c r="I109"/>
    </row>
    <row r="110" spans="1:9" x14ac:dyDescent="0.25">
      <c r="A110" s="39" t="s">
        <v>1</v>
      </c>
      <c r="B110" s="39" t="s">
        <v>2</v>
      </c>
      <c r="C110" s="39" t="s">
        <v>3</v>
      </c>
      <c r="D110" s="39" t="s">
        <v>4</v>
      </c>
      <c r="E110" s="37" t="s">
        <v>9</v>
      </c>
      <c r="F110" s="40" t="s">
        <v>8</v>
      </c>
      <c r="G110"/>
      <c r="H110"/>
      <c r="I110"/>
    </row>
    <row r="111" spans="1:9" x14ac:dyDescent="0.25">
      <c r="A111" s="39"/>
      <c r="B111" s="39"/>
      <c r="C111" s="39"/>
      <c r="D111" s="39"/>
      <c r="E111" s="38"/>
      <c r="F111" s="41"/>
      <c r="G111"/>
      <c r="H111"/>
      <c r="I111"/>
    </row>
    <row r="112" spans="1:9" x14ac:dyDescent="0.25">
      <c r="A112" s="25">
        <v>10</v>
      </c>
      <c r="B112" s="15" t="s">
        <v>36</v>
      </c>
      <c r="C112" s="25" t="s">
        <v>6</v>
      </c>
      <c r="D112" s="16"/>
      <c r="E112" s="25">
        <v>20</v>
      </c>
      <c r="F112" s="16">
        <f t="shared" ref="F112:F117" si="12">E112*D112</f>
        <v>0</v>
      </c>
      <c r="G112"/>
      <c r="H112"/>
      <c r="I112"/>
    </row>
    <row r="113" spans="1:9" x14ac:dyDescent="0.25">
      <c r="A113" s="25">
        <v>9</v>
      </c>
      <c r="B113" s="15" t="s">
        <v>37</v>
      </c>
      <c r="C113" s="25" t="s">
        <v>38</v>
      </c>
      <c r="D113" s="16"/>
      <c r="E113" s="25">
        <v>5</v>
      </c>
      <c r="F113" s="16">
        <f t="shared" si="12"/>
        <v>0</v>
      </c>
      <c r="G113"/>
      <c r="H113"/>
      <c r="I113"/>
    </row>
    <row r="114" spans="1:9" x14ac:dyDescent="0.25">
      <c r="A114" s="25">
        <v>14</v>
      </c>
      <c r="B114" s="15" t="s">
        <v>52</v>
      </c>
      <c r="C114" s="25" t="s">
        <v>38</v>
      </c>
      <c r="D114" s="16"/>
      <c r="E114" s="25">
        <v>10</v>
      </c>
      <c r="F114" s="16">
        <f t="shared" si="12"/>
        <v>0</v>
      </c>
      <c r="G114"/>
      <c r="H114"/>
      <c r="I114"/>
    </row>
    <row r="115" spans="1:9" x14ac:dyDescent="0.25">
      <c r="A115" s="25">
        <v>3</v>
      </c>
      <c r="B115" s="15" t="s">
        <v>20</v>
      </c>
      <c r="C115" s="25" t="s">
        <v>5</v>
      </c>
      <c r="D115" s="16"/>
      <c r="E115" s="25">
        <v>5</v>
      </c>
      <c r="F115" s="16">
        <f t="shared" si="12"/>
        <v>0</v>
      </c>
      <c r="G115"/>
      <c r="H115"/>
      <c r="I115"/>
    </row>
    <row r="116" spans="1:9" x14ac:dyDescent="0.25">
      <c r="A116" s="25">
        <v>4</v>
      </c>
      <c r="B116" s="15" t="s">
        <v>43</v>
      </c>
      <c r="C116" s="25" t="s">
        <v>6</v>
      </c>
      <c r="D116" s="16"/>
      <c r="E116" s="25">
        <v>20</v>
      </c>
      <c r="F116" s="16">
        <f t="shared" si="12"/>
        <v>0</v>
      </c>
      <c r="G116"/>
      <c r="H116"/>
      <c r="I116"/>
    </row>
    <row r="117" spans="1:9" x14ac:dyDescent="0.25">
      <c r="A117" s="25" t="s">
        <v>44</v>
      </c>
      <c r="B117" s="15" t="s">
        <v>45</v>
      </c>
      <c r="C117" s="25" t="s">
        <v>7</v>
      </c>
      <c r="D117" s="16"/>
      <c r="E117" s="25">
        <v>5</v>
      </c>
      <c r="F117" s="16">
        <f t="shared" si="12"/>
        <v>0</v>
      </c>
      <c r="G117"/>
      <c r="H117"/>
      <c r="I117"/>
    </row>
    <row r="118" spans="1:9" ht="6.75" customHeight="1" x14ac:dyDescent="0.25">
      <c r="A118" s="6"/>
      <c r="D118" s="10"/>
      <c r="F118" s="10"/>
      <c r="G118"/>
      <c r="H118"/>
      <c r="I118"/>
    </row>
    <row r="119" spans="1:9" x14ac:dyDescent="0.25">
      <c r="A119" s="6"/>
      <c r="D119" s="10"/>
      <c r="E119" s="25" t="s">
        <v>10</v>
      </c>
      <c r="F119" s="16">
        <f>SUM(F112:F117)</f>
        <v>0</v>
      </c>
      <c r="G119"/>
      <c r="H119"/>
      <c r="I119"/>
    </row>
    <row r="120" spans="1:9" x14ac:dyDescent="0.25">
      <c r="A120" s="6"/>
      <c r="D120" s="10"/>
      <c r="E120" s="25" t="s">
        <v>11</v>
      </c>
      <c r="F120" s="16">
        <f t="shared" ref="F120" si="13">F119*0.2</f>
        <v>0</v>
      </c>
      <c r="G120"/>
      <c r="H120"/>
      <c r="I120"/>
    </row>
    <row r="121" spans="1:9" s="17" customFormat="1" ht="15.75" x14ac:dyDescent="0.25">
      <c r="A121" s="6"/>
      <c r="B121"/>
      <c r="C121" s="6"/>
      <c r="D121" s="10"/>
      <c r="E121" s="25" t="s">
        <v>12</v>
      </c>
      <c r="F121" s="16">
        <f t="shared" ref="F121" si="14">F120+F119</f>
        <v>0</v>
      </c>
      <c r="G121" s="18"/>
      <c r="H121" s="18"/>
      <c r="I121" s="19"/>
    </row>
    <row r="122" spans="1:9" x14ac:dyDescent="0.25">
      <c r="A122" s="6"/>
      <c r="D122" s="10"/>
      <c r="E122" s="23"/>
      <c r="F122" s="24"/>
      <c r="G122"/>
      <c r="H122"/>
      <c r="I122"/>
    </row>
    <row r="123" spans="1:9" x14ac:dyDescent="0.25">
      <c r="B123" t="s">
        <v>13</v>
      </c>
    </row>
    <row r="125" spans="1:9" x14ac:dyDescent="0.25">
      <c r="B125" t="s">
        <v>14</v>
      </c>
    </row>
    <row r="126" spans="1:9" s="4" customFormat="1" x14ac:dyDescent="0.25">
      <c r="C126" s="42" t="s">
        <v>47</v>
      </c>
      <c r="D126" s="43"/>
      <c r="E126" s="14" t="s">
        <v>10</v>
      </c>
      <c r="F126" s="14" t="s">
        <v>11</v>
      </c>
      <c r="G126" s="14" t="s">
        <v>12</v>
      </c>
      <c r="H126" s="6"/>
      <c r="I126" s="10"/>
    </row>
    <row r="127" spans="1:9" x14ac:dyDescent="0.25">
      <c r="C127" s="36" t="s">
        <v>49</v>
      </c>
      <c r="D127" s="36"/>
      <c r="E127" s="16">
        <f>F17+F31+F45+F60</f>
        <v>0</v>
      </c>
      <c r="F127" s="16">
        <f>E127*0.2</f>
        <v>0</v>
      </c>
      <c r="G127" s="16">
        <f>F127+E127</f>
        <v>0</v>
      </c>
    </row>
    <row r="128" spans="1:9" x14ac:dyDescent="0.25">
      <c r="B128" t="s">
        <v>15</v>
      </c>
      <c r="C128" s="36" t="s">
        <v>50</v>
      </c>
      <c r="D128" s="36"/>
      <c r="E128" s="16">
        <f>F74+F90+F105+F119</f>
        <v>0</v>
      </c>
      <c r="F128" s="16">
        <f>E128*0.2</f>
        <v>0</v>
      </c>
      <c r="G128" s="16">
        <f t="shared" ref="G128:G129" si="15">F128+E128</f>
        <v>0</v>
      </c>
    </row>
    <row r="129" spans="3:7" x14ac:dyDescent="0.25">
      <c r="C129" s="36" t="s">
        <v>8</v>
      </c>
      <c r="D129" s="36"/>
      <c r="E129" s="16">
        <f>SUM(E127:E128)</f>
        <v>0</v>
      </c>
      <c r="F129" s="16">
        <f>E129*0.2</f>
        <v>0</v>
      </c>
      <c r="G129" s="16">
        <f t="shared" si="15"/>
        <v>0</v>
      </c>
    </row>
  </sheetData>
  <mergeCells count="52">
    <mergeCell ref="F110:F111"/>
    <mergeCell ref="A110:A111"/>
    <mergeCell ref="B110:B111"/>
    <mergeCell ref="C110:C111"/>
    <mergeCell ref="D110:D111"/>
    <mergeCell ref="E110:E111"/>
    <mergeCell ref="F50:F51"/>
    <mergeCell ref="A95:A96"/>
    <mergeCell ref="B95:B96"/>
    <mergeCell ref="C95:C96"/>
    <mergeCell ref="D95:D96"/>
    <mergeCell ref="E95:E96"/>
    <mergeCell ref="F95:F96"/>
    <mergeCell ref="A50:A51"/>
    <mergeCell ref="B50:B51"/>
    <mergeCell ref="C50:C51"/>
    <mergeCell ref="D50:D51"/>
    <mergeCell ref="E50:E51"/>
    <mergeCell ref="A79:A80"/>
    <mergeCell ref="B79:B80"/>
    <mergeCell ref="F79:F80"/>
    <mergeCell ref="F22:F23"/>
    <mergeCell ref="A36:A37"/>
    <mergeCell ref="B36:B37"/>
    <mergeCell ref="C36:C37"/>
    <mergeCell ref="D36:D37"/>
    <mergeCell ref="E36:E37"/>
    <mergeCell ref="F36:F37"/>
    <mergeCell ref="F8:F9"/>
    <mergeCell ref="C126:D126"/>
    <mergeCell ref="F66:F67"/>
    <mergeCell ref="A66:A67"/>
    <mergeCell ref="B66:B67"/>
    <mergeCell ref="C66:C67"/>
    <mergeCell ref="D66:D67"/>
    <mergeCell ref="A8:A9"/>
    <mergeCell ref="B8:B9"/>
    <mergeCell ref="C8:C9"/>
    <mergeCell ref="D8:D9"/>
    <mergeCell ref="A22:A23"/>
    <mergeCell ref="B22:B23"/>
    <mergeCell ref="C22:C23"/>
    <mergeCell ref="D22:D23"/>
    <mergeCell ref="E22:E23"/>
    <mergeCell ref="C127:D127"/>
    <mergeCell ref="C128:D128"/>
    <mergeCell ref="C129:D129"/>
    <mergeCell ref="E66:E67"/>
    <mergeCell ref="E8:E9"/>
    <mergeCell ref="C79:C80"/>
    <mergeCell ref="D79:D80"/>
    <mergeCell ref="E79:E80"/>
  </mergeCells>
  <pageMargins left="0.70866141732283472" right="0.70866141732283472" top="0.74803149606299213" bottom="0.74803149606299213" header="0.31496062992125984" footer="0.31496062992125984"/>
  <pageSetup paperSize="9" scale="61" fitToHeight="2" orientation="portrait" r:id="rId1"/>
  <rowBreaks count="1" manualBreakCount="1">
    <brk id="76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Personnel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</dc:creator>
  <cp:lastModifiedBy>Michel LAURENT</cp:lastModifiedBy>
  <cp:lastPrinted>2018-01-16T08:37:41Z</cp:lastPrinted>
  <dcterms:created xsi:type="dcterms:W3CDTF">2014-05-05T18:35:58Z</dcterms:created>
  <dcterms:modified xsi:type="dcterms:W3CDTF">2018-01-19T08:01:09Z</dcterms:modified>
</cp:coreProperties>
</file>